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lso Busch\Desktop\"/>
    </mc:Choice>
  </mc:AlternateContent>
  <bookViews>
    <workbookView xWindow="0" yWindow="0" windowWidth="20490" windowHeight="7755"/>
  </bookViews>
  <sheets>
    <sheet name="RPA" sheetId="1" r:id="rId1"/>
    <sheet name="Imposto_de_Renda" sheetId="2" r:id="rId2"/>
  </sheets>
  <definedNames>
    <definedName name="Excel_BuiltIn_Print_Area_1_1">RPA!$A$1:$F$26</definedName>
  </definedNames>
  <calcPr calcId="152511"/>
</workbook>
</file>

<file path=xl/calcChain.xml><?xml version="1.0" encoding="utf-8"?>
<calcChain xmlns="http://schemas.openxmlformats.org/spreadsheetml/2006/main">
  <c r="F38" i="1" l="1"/>
  <c r="B34" i="1"/>
  <c r="A50" i="1" l="1"/>
  <c r="B36" i="1"/>
  <c r="B35" i="1"/>
  <c r="D34" i="1"/>
  <c r="B33" i="1"/>
  <c r="B31" i="1"/>
  <c r="B30" i="1"/>
  <c r="F30" i="1"/>
  <c r="B29" i="1"/>
  <c r="F14" i="1" l="1"/>
  <c r="F40" i="1" s="1"/>
  <c r="F42" i="1" s="1"/>
  <c r="F16" i="1" l="1"/>
  <c r="B1" i="2"/>
  <c r="A9" i="2"/>
  <c r="A8" i="2"/>
  <c r="A7" i="2"/>
  <c r="A6" i="2"/>
  <c r="C5" i="2" l="1"/>
  <c r="F20" i="1"/>
  <c r="F46" i="1" s="1"/>
  <c r="C8" i="2"/>
  <c r="F8" i="2" s="1"/>
  <c r="C9" i="2"/>
  <c r="F9" i="2" s="1"/>
  <c r="C7" i="2"/>
  <c r="F7" i="2" s="1"/>
  <c r="H7" i="2" s="1"/>
  <c r="C6" i="2"/>
  <c r="F6" i="2" s="1"/>
  <c r="G6" i="2" s="1"/>
  <c r="G8" i="2" l="1"/>
  <c r="H8" i="2"/>
  <c r="H9" i="2"/>
  <c r="G9" i="2"/>
  <c r="F10" i="2"/>
  <c r="B2" i="2" s="1"/>
  <c r="F23" i="1" s="1"/>
  <c r="G7" i="2"/>
  <c r="H6" i="2"/>
  <c r="F17" i="1" l="1"/>
  <c r="F49" i="1"/>
  <c r="H10" i="2"/>
  <c r="F22" i="1" s="1"/>
  <c r="F48" i="1" s="1"/>
  <c r="G10" i="2"/>
  <c r="F21" i="1" s="1"/>
  <c r="F47" i="1" s="1"/>
  <c r="F18" i="1" l="1"/>
  <c r="F43" i="1"/>
  <c r="F44" i="1" s="1"/>
</calcChain>
</file>

<file path=xl/sharedStrings.xml><?xml version="1.0" encoding="utf-8"?>
<sst xmlns="http://schemas.openxmlformats.org/spreadsheetml/2006/main" count="86" uniqueCount="42">
  <si>
    <t>1ª Via</t>
  </si>
  <si>
    <t>Endereço:</t>
  </si>
  <si>
    <t>Nome:</t>
  </si>
  <si>
    <t>BASE DE CÁLCULO</t>
  </si>
  <si>
    <t>R$</t>
  </si>
  <si>
    <t>%</t>
  </si>
  <si>
    <t>DESCONTOS</t>
  </si>
  <si>
    <t>Base de Calculo</t>
  </si>
  <si>
    <t>Alíquota</t>
  </si>
  <si>
    <t>Dedução</t>
  </si>
  <si>
    <t>Valor a Recolher</t>
  </si>
  <si>
    <t>Local:</t>
  </si>
  <si>
    <t>Assinatura:</t>
  </si>
  <si>
    <t>Base de Cálculo</t>
  </si>
  <si>
    <t>Valor IRPF</t>
  </si>
  <si>
    <t>VALOR MIN</t>
  </si>
  <si>
    <t>VALOR MAX</t>
  </si>
  <si>
    <t>VALOR</t>
  </si>
  <si>
    <t>TAXA</t>
  </si>
  <si>
    <t>DEDUCAO</t>
  </si>
  <si>
    <t>IMPOSTO</t>
  </si>
  <si>
    <t>TRANSPORTAR RPA</t>
  </si>
  <si>
    <t>Totais</t>
  </si>
  <si>
    <t>RP – Recibo de Pagamento de Sustento Pastoral
(Lei 8.212, art. 22, § 13, acrescentado pela Lei 10.170/2000)</t>
  </si>
  <si>
    <t>PIS/NIT</t>
  </si>
  <si>
    <t>( - ) IRRF</t>
  </si>
  <si>
    <t>Sustento Pastoral</t>
  </si>
  <si>
    <t>IRPF Retido</t>
  </si>
  <si>
    <t>FAVORECIDO</t>
  </si>
  <si>
    <t>FONTE PAGADORA</t>
  </si>
  <si>
    <t>Nome</t>
  </si>
  <si>
    <t>Endereço</t>
  </si>
  <si>
    <t>CNPJ</t>
  </si>
  <si>
    <t>Nº do CPF</t>
  </si>
  <si>
    <t>N° do RG</t>
  </si>
  <si>
    <t>Líquido do Sustento Pastoral</t>
  </si>
  <si>
    <t>Data:          /       /</t>
  </si>
  <si>
    <t>Soma Sustento Pastoral</t>
  </si>
  <si>
    <t>Belo Horizonte</t>
  </si>
  <si>
    <t>SETEMBRO</t>
  </si>
  <si>
    <r>
      <t xml:space="preserve">Declaro haver recebido da fonte pagadora acima a importância líquida retro mencionada de R$ 1000,00 </t>
    </r>
    <r>
      <rPr>
        <b/>
        <sz val="8"/>
        <rFont val="Arial"/>
        <family val="2"/>
      </rPr>
      <t>( MIL) REAIS</t>
    </r>
    <r>
      <rPr>
        <sz val="8"/>
        <rFont val="Arial"/>
        <family val="2"/>
      </rPr>
      <t xml:space="preserve">  referente ao meu sustento pastoral relativo ao mes setembro de 2019, conforme discriminação dos valores.
              Para maior clareza firmo o presente recibo dando plena e total quitação.</t>
    </r>
  </si>
  <si>
    <t>BAURU -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</si>
</sst>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[$R$-416]\ #,##0.00;[Red]\-[$R$-416]\ #,##0.00"/>
  </numFmts>
  <fonts count="10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0" fontId="1" fillId="0" borderId="1" xfId="0" applyNumberFormat="1" applyFont="1" applyBorder="1"/>
    <xf numFmtId="165" fontId="1" fillId="0" borderId="1" xfId="0" applyNumberFormat="1" applyFont="1" applyBorder="1"/>
    <xf numFmtId="0" fontId="0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/>
    <xf numFmtId="0" fontId="3" fillId="0" borderId="2" xfId="0" applyFont="1" applyBorder="1" applyAlignment="1">
      <alignment vertical="center"/>
    </xf>
    <xf numFmtId="14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/>
    <xf numFmtId="0" fontId="6" fillId="0" borderId="2" xfId="0" applyFont="1" applyBorder="1" applyAlignment="1"/>
    <xf numFmtId="0" fontId="4" fillId="0" borderId="3" xfId="0" applyFont="1" applyBorder="1" applyAlignment="1">
      <alignment horizontal="left" vertical="center"/>
    </xf>
    <xf numFmtId="10" fontId="1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workbookViewId="0">
      <selection activeCell="B51" sqref="B51:C51"/>
    </sheetView>
  </sheetViews>
  <sheetFormatPr defaultColWidth="17.28515625" defaultRowHeight="15" customHeight="1" x14ac:dyDescent="0.2"/>
  <cols>
    <col min="1" max="1" width="9.7109375" customWidth="1"/>
    <col min="2" max="2" width="22.5703125" customWidth="1"/>
    <col min="3" max="3" width="9.85546875" customWidth="1"/>
    <col min="4" max="4" width="27" customWidth="1"/>
    <col min="5" max="5" width="5.140625" customWidth="1"/>
    <col min="6" max="6" width="16.85546875" customWidth="1"/>
    <col min="7" max="7" width="6.7109375" customWidth="1"/>
    <col min="8" max="8" width="12.85546875" customWidth="1"/>
    <col min="9" max="9" width="14.42578125" customWidth="1"/>
    <col min="10" max="10" width="12.5703125" customWidth="1"/>
    <col min="11" max="11" width="14.7109375" customWidth="1"/>
  </cols>
  <sheetData>
    <row r="1" spans="1:6" ht="27" customHeight="1" x14ac:dyDescent="0.2">
      <c r="A1" s="53" t="s">
        <v>23</v>
      </c>
      <c r="B1" s="53"/>
      <c r="C1" s="53"/>
      <c r="D1" s="53"/>
      <c r="E1" s="53"/>
      <c r="F1" s="53"/>
    </row>
    <row r="2" spans="1:6" ht="12" customHeight="1" x14ac:dyDescent="0.2">
      <c r="A2" s="54" t="s">
        <v>29</v>
      </c>
      <c r="B2" s="54"/>
      <c r="C2" s="54"/>
      <c r="D2" s="54"/>
      <c r="E2" s="54"/>
      <c r="F2" s="54"/>
    </row>
    <row r="3" spans="1:6" ht="11.25" customHeight="1" x14ac:dyDescent="0.2">
      <c r="A3" s="22" t="s">
        <v>30</v>
      </c>
      <c r="B3" s="36"/>
      <c r="C3" s="37"/>
      <c r="D3" s="37"/>
      <c r="E3" s="38"/>
      <c r="F3" s="14" t="s">
        <v>0</v>
      </c>
    </row>
    <row r="4" spans="1:6" ht="11.25" customHeight="1" x14ac:dyDescent="0.2">
      <c r="A4" s="24" t="s">
        <v>32</v>
      </c>
      <c r="B4" s="30"/>
      <c r="C4" s="31"/>
      <c r="D4" s="31"/>
      <c r="E4" s="32"/>
      <c r="F4" s="25" t="s">
        <v>39</v>
      </c>
    </row>
    <row r="5" spans="1:6" ht="13.5" customHeight="1" x14ac:dyDescent="0.2">
      <c r="A5" s="22" t="s">
        <v>31</v>
      </c>
      <c r="B5" s="36"/>
      <c r="C5" s="37"/>
      <c r="D5" s="37"/>
      <c r="E5" s="37"/>
      <c r="F5" s="38"/>
    </row>
    <row r="6" spans="1:6" ht="11.25" customHeight="1" x14ac:dyDescent="0.2">
      <c r="A6" s="54" t="s">
        <v>28</v>
      </c>
      <c r="B6" s="54"/>
      <c r="C6" s="54"/>
      <c r="D6" s="54"/>
      <c r="E6" s="54"/>
      <c r="F6" s="54"/>
    </row>
    <row r="7" spans="1:6" ht="11.25" customHeight="1" x14ac:dyDescent="0.2">
      <c r="A7" s="24" t="s">
        <v>2</v>
      </c>
      <c r="B7" s="39"/>
      <c r="C7" s="40"/>
      <c r="D7" s="40"/>
      <c r="E7" s="40"/>
      <c r="F7" s="41"/>
    </row>
    <row r="8" spans="1:6" ht="11.25" customHeight="1" x14ac:dyDescent="0.2">
      <c r="A8" s="22" t="s">
        <v>33</v>
      </c>
      <c r="B8" s="23"/>
      <c r="C8" s="22" t="s">
        <v>34</v>
      </c>
      <c r="D8" s="43"/>
      <c r="E8" s="44"/>
      <c r="F8" s="44"/>
    </row>
    <row r="9" spans="1:6" s="11" customFormat="1" ht="11.25" customHeight="1" x14ac:dyDescent="0.2">
      <c r="A9" s="22" t="s">
        <v>24</v>
      </c>
      <c r="B9" s="13"/>
      <c r="C9" s="13"/>
      <c r="D9" s="44"/>
      <c r="E9" s="44"/>
      <c r="F9" s="44"/>
    </row>
    <row r="10" spans="1:6" ht="11.25" customHeight="1" x14ac:dyDescent="0.2">
      <c r="A10" s="24" t="s">
        <v>1</v>
      </c>
      <c r="B10" s="42"/>
      <c r="C10" s="31"/>
      <c r="D10" s="31"/>
      <c r="E10" s="31"/>
      <c r="F10" s="32"/>
    </row>
    <row r="11" spans="1:6" ht="11.25" customHeight="1" x14ac:dyDescent="0.2">
      <c r="A11" s="60" t="s">
        <v>3</v>
      </c>
      <c r="B11" s="61"/>
      <c r="C11" s="61"/>
      <c r="D11" s="61"/>
      <c r="E11" s="61"/>
      <c r="F11" s="61"/>
    </row>
    <row r="12" spans="1:6" ht="11.25" customHeight="1" x14ac:dyDescent="0.2">
      <c r="A12" s="44" t="s">
        <v>26</v>
      </c>
      <c r="B12" s="62"/>
      <c r="C12" s="62"/>
      <c r="D12" s="62"/>
      <c r="E12" s="16" t="s">
        <v>4</v>
      </c>
      <c r="F12" s="17">
        <v>1000</v>
      </c>
    </row>
    <row r="13" spans="1:6" ht="11.25" customHeight="1" x14ac:dyDescent="0.2">
      <c r="A13" s="44" t="s">
        <v>25</v>
      </c>
      <c r="B13" s="62"/>
      <c r="C13" s="62"/>
      <c r="D13" s="62"/>
      <c r="E13" s="16" t="s">
        <v>4</v>
      </c>
      <c r="F13" s="17">
        <v>0</v>
      </c>
    </row>
    <row r="14" spans="1:6" ht="11.25" customHeight="1" x14ac:dyDescent="0.2">
      <c r="A14" s="55" t="s">
        <v>37</v>
      </c>
      <c r="B14" s="55"/>
      <c r="C14" s="55"/>
      <c r="D14" s="55"/>
      <c r="E14" s="12" t="s">
        <v>4</v>
      </c>
      <c r="F14" s="18">
        <f>SUM(F12:F13)</f>
        <v>1000</v>
      </c>
    </row>
    <row r="15" spans="1:6" ht="11.25" customHeight="1" x14ac:dyDescent="0.2">
      <c r="A15" s="60" t="s">
        <v>6</v>
      </c>
      <c r="B15" s="60"/>
      <c r="C15" s="60"/>
      <c r="D15" s="60"/>
      <c r="E15" s="60"/>
      <c r="F15" s="60"/>
    </row>
    <row r="16" spans="1:6" ht="11.25" customHeight="1" x14ac:dyDescent="0.2">
      <c r="A16" s="59" t="s">
        <v>13</v>
      </c>
      <c r="B16" s="59"/>
      <c r="C16" s="59"/>
      <c r="D16" s="59"/>
      <c r="E16" s="16" t="s">
        <v>4</v>
      </c>
      <c r="F16" s="19">
        <f>F14</f>
        <v>1000</v>
      </c>
    </row>
    <row r="17" spans="1:6" ht="11.25" customHeight="1" x14ac:dyDescent="0.2">
      <c r="A17" s="44" t="s">
        <v>27</v>
      </c>
      <c r="B17" s="44"/>
      <c r="C17" s="44"/>
      <c r="D17" s="44"/>
      <c r="E17" s="16" t="s">
        <v>4</v>
      </c>
      <c r="F17" s="21">
        <f>F23</f>
        <v>0</v>
      </c>
    </row>
    <row r="18" spans="1:6" ht="11.25" customHeight="1" x14ac:dyDescent="0.2">
      <c r="A18" s="55" t="s">
        <v>35</v>
      </c>
      <c r="B18" s="55"/>
      <c r="C18" s="55"/>
      <c r="D18" s="55"/>
      <c r="E18" s="12" t="s">
        <v>4</v>
      </c>
      <c r="F18" s="21">
        <f>F16-F17</f>
        <v>1000</v>
      </c>
    </row>
    <row r="19" spans="1:6" s="11" customFormat="1" ht="11.25" customHeight="1" x14ac:dyDescent="0.2">
      <c r="A19" s="56"/>
      <c r="B19" s="57"/>
      <c r="C19" s="57"/>
      <c r="D19" s="57"/>
      <c r="E19" s="57"/>
      <c r="F19" s="58"/>
    </row>
    <row r="20" spans="1:6" ht="11.25" customHeight="1" x14ac:dyDescent="0.2">
      <c r="A20" s="30" t="s">
        <v>7</v>
      </c>
      <c r="B20" s="31"/>
      <c r="C20" s="31"/>
      <c r="D20" s="32"/>
      <c r="E20" s="16" t="s">
        <v>4</v>
      </c>
      <c r="F20" s="19">
        <f>Imposto_de_Renda!B1</f>
        <v>1000</v>
      </c>
    </row>
    <row r="21" spans="1:6" ht="11.25" customHeight="1" x14ac:dyDescent="0.2">
      <c r="A21" s="30" t="s">
        <v>8</v>
      </c>
      <c r="B21" s="31"/>
      <c r="C21" s="31"/>
      <c r="D21" s="32"/>
      <c r="E21" s="16" t="s">
        <v>5</v>
      </c>
      <c r="F21" s="20">
        <f>Imposto_de_Renda!G10</f>
        <v>0</v>
      </c>
    </row>
    <row r="22" spans="1:6" ht="11.25" customHeight="1" x14ac:dyDescent="0.2">
      <c r="A22" s="30" t="s">
        <v>9</v>
      </c>
      <c r="B22" s="31"/>
      <c r="C22" s="31"/>
      <c r="D22" s="32"/>
      <c r="E22" s="16" t="s">
        <v>4</v>
      </c>
      <c r="F22" s="19">
        <f>Imposto_de_Renda!H10</f>
        <v>0</v>
      </c>
    </row>
    <row r="23" spans="1:6" ht="11.25" customHeight="1" x14ac:dyDescent="0.2">
      <c r="A23" s="30" t="s">
        <v>10</v>
      </c>
      <c r="B23" s="31"/>
      <c r="C23" s="31"/>
      <c r="D23" s="32"/>
      <c r="E23" s="15"/>
      <c r="F23" s="19">
        <f>Imposto_de_Renda!B2</f>
        <v>0</v>
      </c>
    </row>
    <row r="24" spans="1:6" ht="38.25" customHeight="1" x14ac:dyDescent="0.2">
      <c r="A24" s="33" t="s">
        <v>40</v>
      </c>
      <c r="B24" s="34"/>
      <c r="C24" s="34"/>
      <c r="D24" s="34"/>
      <c r="E24" s="34"/>
      <c r="F24" s="35"/>
    </row>
    <row r="25" spans="1:6" ht="15.75" customHeight="1" x14ac:dyDescent="0.2">
      <c r="A25" s="22" t="s">
        <v>11</v>
      </c>
      <c r="B25" s="51" t="s">
        <v>38</v>
      </c>
      <c r="C25" s="52"/>
      <c r="D25" s="48" t="s">
        <v>36</v>
      </c>
      <c r="E25" s="49"/>
      <c r="F25" s="50"/>
    </row>
    <row r="26" spans="1:6" ht="15" customHeight="1" x14ac:dyDescent="0.2">
      <c r="A26" s="45" t="s">
        <v>12</v>
      </c>
      <c r="B26" s="46"/>
      <c r="C26" s="46"/>
      <c r="D26" s="46"/>
      <c r="E26" s="46"/>
      <c r="F26" s="47"/>
    </row>
    <row r="27" spans="1:6" ht="28.5" customHeight="1" x14ac:dyDescent="0.2">
      <c r="A27" s="53" t="s">
        <v>23</v>
      </c>
      <c r="B27" s="53"/>
      <c r="C27" s="53"/>
      <c r="D27" s="53"/>
      <c r="E27" s="53"/>
      <c r="F27" s="53"/>
    </row>
    <row r="28" spans="1:6" ht="15" customHeight="1" x14ac:dyDescent="0.2">
      <c r="A28" s="54" t="s">
        <v>29</v>
      </c>
      <c r="B28" s="54"/>
      <c r="C28" s="54"/>
      <c r="D28" s="54"/>
      <c r="E28" s="54"/>
      <c r="F28" s="54"/>
    </row>
    <row r="29" spans="1:6" ht="15" customHeight="1" x14ac:dyDescent="0.2">
      <c r="A29" s="26" t="s">
        <v>30</v>
      </c>
      <c r="B29" s="63">
        <f>B3</f>
        <v>0</v>
      </c>
      <c r="C29" s="37"/>
      <c r="D29" s="37"/>
      <c r="E29" s="38"/>
      <c r="F29" s="26" t="s">
        <v>0</v>
      </c>
    </row>
    <row r="30" spans="1:6" ht="15" customHeight="1" x14ac:dyDescent="0.2">
      <c r="A30" s="24" t="s">
        <v>32</v>
      </c>
      <c r="B30" s="30">
        <f>B4</f>
        <v>0</v>
      </c>
      <c r="C30" s="31"/>
      <c r="D30" s="31"/>
      <c r="E30" s="32"/>
      <c r="F30" s="25" t="str">
        <f>F4</f>
        <v>SETEMBRO</v>
      </c>
    </row>
    <row r="31" spans="1:6" ht="15" customHeight="1" x14ac:dyDescent="0.2">
      <c r="A31" s="26" t="s">
        <v>31</v>
      </c>
      <c r="B31" s="36">
        <f>B5</f>
        <v>0</v>
      </c>
      <c r="C31" s="37"/>
      <c r="D31" s="37"/>
      <c r="E31" s="37"/>
      <c r="F31" s="38"/>
    </row>
    <row r="32" spans="1:6" ht="15" customHeight="1" x14ac:dyDescent="0.2">
      <c r="A32" s="54" t="s">
        <v>28</v>
      </c>
      <c r="B32" s="54"/>
      <c r="C32" s="54"/>
      <c r="D32" s="54"/>
      <c r="E32" s="54"/>
      <c r="F32" s="54"/>
    </row>
    <row r="33" spans="1:6" ht="15" customHeight="1" x14ac:dyDescent="0.2">
      <c r="A33" s="24" t="s">
        <v>2</v>
      </c>
      <c r="B33" s="39">
        <f>B7</f>
        <v>0</v>
      </c>
      <c r="C33" s="40"/>
      <c r="D33" s="40"/>
      <c r="E33" s="40"/>
      <c r="F33" s="41"/>
    </row>
    <row r="34" spans="1:6" ht="15" customHeight="1" x14ac:dyDescent="0.2">
      <c r="A34" s="26" t="s">
        <v>33</v>
      </c>
      <c r="B34" s="29">
        <f>B8</f>
        <v>0</v>
      </c>
      <c r="C34" s="26" t="s">
        <v>34</v>
      </c>
      <c r="D34" s="44">
        <f>D8</f>
        <v>0</v>
      </c>
      <c r="E34" s="44"/>
      <c r="F34" s="44"/>
    </row>
    <row r="35" spans="1:6" ht="15" customHeight="1" x14ac:dyDescent="0.2">
      <c r="A35" s="26" t="s">
        <v>24</v>
      </c>
      <c r="B35" s="28">
        <f>B9</f>
        <v>0</v>
      </c>
      <c r="C35" s="28"/>
      <c r="D35" s="44"/>
      <c r="E35" s="44"/>
      <c r="F35" s="44"/>
    </row>
    <row r="36" spans="1:6" ht="15" customHeight="1" x14ac:dyDescent="0.2">
      <c r="A36" s="24" t="s">
        <v>1</v>
      </c>
      <c r="B36" s="42">
        <f>B10</f>
        <v>0</v>
      </c>
      <c r="C36" s="31"/>
      <c r="D36" s="31"/>
      <c r="E36" s="31"/>
      <c r="F36" s="32"/>
    </row>
    <row r="37" spans="1:6" ht="15" customHeight="1" x14ac:dyDescent="0.2">
      <c r="A37" s="60" t="s">
        <v>3</v>
      </c>
      <c r="B37" s="61"/>
      <c r="C37" s="61"/>
      <c r="D37" s="61"/>
      <c r="E37" s="61"/>
      <c r="F37" s="61"/>
    </row>
    <row r="38" spans="1:6" ht="15" customHeight="1" x14ac:dyDescent="0.2">
      <c r="A38" s="44" t="s">
        <v>26</v>
      </c>
      <c r="B38" s="62"/>
      <c r="C38" s="62"/>
      <c r="D38" s="62"/>
      <c r="E38" s="16" t="s">
        <v>4</v>
      </c>
      <c r="F38" s="17">
        <f>F12</f>
        <v>1000</v>
      </c>
    </row>
    <row r="39" spans="1:6" ht="15" customHeight="1" x14ac:dyDescent="0.2">
      <c r="A39" s="44" t="s">
        <v>25</v>
      </c>
      <c r="B39" s="62"/>
      <c r="C39" s="62"/>
      <c r="D39" s="62"/>
      <c r="E39" s="16" t="s">
        <v>4</v>
      </c>
      <c r="F39" s="17">
        <v>0</v>
      </c>
    </row>
    <row r="40" spans="1:6" ht="15" customHeight="1" x14ac:dyDescent="0.2">
      <c r="A40" s="55" t="s">
        <v>37</v>
      </c>
      <c r="B40" s="55"/>
      <c r="C40" s="55"/>
      <c r="D40" s="55"/>
      <c r="E40" s="12" t="s">
        <v>4</v>
      </c>
      <c r="F40" s="18">
        <f>SUM(F38:F39)</f>
        <v>1000</v>
      </c>
    </row>
    <row r="41" spans="1:6" ht="15" customHeight="1" x14ac:dyDescent="0.2">
      <c r="A41" s="60" t="s">
        <v>6</v>
      </c>
      <c r="B41" s="60"/>
      <c r="C41" s="60"/>
      <c r="D41" s="60"/>
      <c r="E41" s="60"/>
      <c r="F41" s="60"/>
    </row>
    <row r="42" spans="1:6" ht="15" customHeight="1" x14ac:dyDescent="0.2">
      <c r="A42" s="59" t="s">
        <v>13</v>
      </c>
      <c r="B42" s="59"/>
      <c r="C42" s="59"/>
      <c r="D42" s="59"/>
      <c r="E42" s="16" t="s">
        <v>4</v>
      </c>
      <c r="F42" s="19">
        <f>F40</f>
        <v>1000</v>
      </c>
    </row>
    <row r="43" spans="1:6" ht="15" customHeight="1" x14ac:dyDescent="0.2">
      <c r="A43" s="44" t="s">
        <v>27</v>
      </c>
      <c r="B43" s="44"/>
      <c r="C43" s="44"/>
      <c r="D43" s="44"/>
      <c r="E43" s="16" t="s">
        <v>4</v>
      </c>
      <c r="F43" s="21">
        <f>F17</f>
        <v>0</v>
      </c>
    </row>
    <row r="44" spans="1:6" ht="15" customHeight="1" x14ac:dyDescent="0.2">
      <c r="A44" s="55" t="s">
        <v>35</v>
      </c>
      <c r="B44" s="55"/>
      <c r="C44" s="55"/>
      <c r="D44" s="55"/>
      <c r="E44" s="12" t="s">
        <v>4</v>
      </c>
      <c r="F44" s="21">
        <f>F42-F43</f>
        <v>1000</v>
      </c>
    </row>
    <row r="45" spans="1:6" ht="15" customHeight="1" x14ac:dyDescent="0.2">
      <c r="A45" s="56"/>
      <c r="B45" s="57"/>
      <c r="C45" s="57"/>
      <c r="D45" s="57"/>
      <c r="E45" s="57"/>
      <c r="F45" s="58"/>
    </row>
    <row r="46" spans="1:6" ht="15" customHeight="1" x14ac:dyDescent="0.2">
      <c r="A46" s="30" t="s">
        <v>7</v>
      </c>
      <c r="B46" s="31"/>
      <c r="C46" s="31"/>
      <c r="D46" s="32"/>
      <c r="E46" s="16" t="s">
        <v>4</v>
      </c>
      <c r="F46" s="19">
        <f>F20</f>
        <v>1000</v>
      </c>
    </row>
    <row r="47" spans="1:6" ht="15" customHeight="1" x14ac:dyDescent="0.2">
      <c r="A47" s="30" t="s">
        <v>8</v>
      </c>
      <c r="B47" s="31"/>
      <c r="C47" s="31"/>
      <c r="D47" s="32"/>
      <c r="E47" s="16" t="s">
        <v>5</v>
      </c>
      <c r="F47" s="20">
        <f>F21</f>
        <v>0</v>
      </c>
    </row>
    <row r="48" spans="1:6" ht="15" customHeight="1" x14ac:dyDescent="0.2">
      <c r="A48" s="30" t="s">
        <v>9</v>
      </c>
      <c r="B48" s="31"/>
      <c r="C48" s="31"/>
      <c r="D48" s="32"/>
      <c r="E48" s="16" t="s">
        <v>4</v>
      </c>
      <c r="F48" s="19">
        <f>F22</f>
        <v>0</v>
      </c>
    </row>
    <row r="49" spans="1:6" ht="15" customHeight="1" x14ac:dyDescent="0.2">
      <c r="A49" s="30" t="s">
        <v>10</v>
      </c>
      <c r="B49" s="31"/>
      <c r="C49" s="31"/>
      <c r="D49" s="32"/>
      <c r="E49" s="27"/>
      <c r="F49" s="19">
        <f>F23</f>
        <v>0</v>
      </c>
    </row>
    <row r="50" spans="1:6" ht="37.5" customHeight="1" x14ac:dyDescent="0.2">
      <c r="A50" s="33" t="str">
        <f>A24</f>
        <v>Declaro haver recebido da fonte pagadora acima a importância líquida retro mencionada de R$ 1000,00 ( MIL) REAIS  referente ao meu sustento pastoral relativo ao mes setembro de 2019, conforme discriminação dos valores.
              Para maior clareza firmo o presente recibo dando plena e total quitação.</v>
      </c>
      <c r="B50" s="34"/>
      <c r="C50" s="34"/>
      <c r="D50" s="34"/>
      <c r="E50" s="34"/>
      <c r="F50" s="35"/>
    </row>
    <row r="51" spans="1:6" ht="15" customHeight="1" x14ac:dyDescent="0.2">
      <c r="A51" s="26" t="s">
        <v>11</v>
      </c>
      <c r="B51" s="66" t="s">
        <v>41</v>
      </c>
      <c r="C51" s="52"/>
      <c r="D51" s="48" t="s">
        <v>36</v>
      </c>
      <c r="E51" s="49"/>
      <c r="F51" s="50"/>
    </row>
    <row r="52" spans="1:6" ht="15" customHeight="1" x14ac:dyDescent="0.2">
      <c r="A52" s="45" t="s">
        <v>12</v>
      </c>
      <c r="B52" s="46"/>
      <c r="C52" s="46"/>
      <c r="D52" s="46"/>
      <c r="E52" s="46"/>
      <c r="F52" s="47"/>
    </row>
  </sheetData>
  <mergeCells count="54">
    <mergeCell ref="A52:F52"/>
    <mergeCell ref="A47:D47"/>
    <mergeCell ref="A48:D48"/>
    <mergeCell ref="A49:D49"/>
    <mergeCell ref="A50:F50"/>
    <mergeCell ref="B51:C51"/>
    <mergeCell ref="D51:F51"/>
    <mergeCell ref="A42:D42"/>
    <mergeCell ref="A43:D43"/>
    <mergeCell ref="A44:D44"/>
    <mergeCell ref="A45:F45"/>
    <mergeCell ref="A46:D46"/>
    <mergeCell ref="A37:F37"/>
    <mergeCell ref="A38:D38"/>
    <mergeCell ref="A39:D39"/>
    <mergeCell ref="A40:D40"/>
    <mergeCell ref="A41:F41"/>
    <mergeCell ref="A32:F32"/>
    <mergeCell ref="B33:F33"/>
    <mergeCell ref="D34:F34"/>
    <mergeCell ref="D35:F35"/>
    <mergeCell ref="B36:F36"/>
    <mergeCell ref="A27:F27"/>
    <mergeCell ref="A28:F28"/>
    <mergeCell ref="B29:E29"/>
    <mergeCell ref="B30:E30"/>
    <mergeCell ref="B31:F31"/>
    <mergeCell ref="A26:F26"/>
    <mergeCell ref="D25:F25"/>
    <mergeCell ref="B25:C25"/>
    <mergeCell ref="A1:F1"/>
    <mergeCell ref="A2:F2"/>
    <mergeCell ref="A18:D18"/>
    <mergeCell ref="A19:F19"/>
    <mergeCell ref="A20:D20"/>
    <mergeCell ref="A16:D16"/>
    <mergeCell ref="A6:F6"/>
    <mergeCell ref="A14:D14"/>
    <mergeCell ref="A17:D17"/>
    <mergeCell ref="A15:F15"/>
    <mergeCell ref="A11:F11"/>
    <mergeCell ref="A13:D13"/>
    <mergeCell ref="A12:D12"/>
    <mergeCell ref="A21:D21"/>
    <mergeCell ref="A24:F24"/>
    <mergeCell ref="B3:E3"/>
    <mergeCell ref="B4:E4"/>
    <mergeCell ref="B5:F5"/>
    <mergeCell ref="B7:F7"/>
    <mergeCell ref="B10:F10"/>
    <mergeCell ref="D8:F8"/>
    <mergeCell ref="D9:F9"/>
    <mergeCell ref="A22:D22"/>
    <mergeCell ref="A23:D23"/>
  </mergeCells>
  <pageMargins left="0.25" right="0.25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B5" sqref="B5"/>
    </sheetView>
  </sheetViews>
  <sheetFormatPr defaultColWidth="17.28515625" defaultRowHeight="15" customHeight="1" x14ac:dyDescent="0.2"/>
  <cols>
    <col min="1" max="1" width="18.140625" customWidth="1"/>
    <col min="2" max="2" width="15.28515625" customWidth="1"/>
    <col min="3" max="3" width="7.42578125" bestFit="1" customWidth="1"/>
    <col min="4" max="5" width="11.5703125" customWidth="1"/>
    <col min="6" max="6" width="9.7109375" bestFit="1" customWidth="1"/>
    <col min="7" max="18" width="11.5703125" customWidth="1"/>
    <col min="19" max="26" width="8" customWidth="1"/>
  </cols>
  <sheetData>
    <row r="1" spans="1:26" ht="12.75" customHeight="1" x14ac:dyDescent="0.2">
      <c r="A1" s="1" t="s">
        <v>13</v>
      </c>
      <c r="B1" s="2">
        <f>RPA!F14</f>
        <v>1000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 t="s">
        <v>14</v>
      </c>
      <c r="B2" s="3">
        <f>F10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64" t="s">
        <v>21</v>
      </c>
      <c r="H4" s="6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5">
        <v>0</v>
      </c>
      <c r="B5" s="5">
        <v>1903.98</v>
      </c>
      <c r="C5" s="5">
        <f>IF(AND($B$1&gt;$A5,$B$1&lt;=$B5),$B$1,0)</f>
        <v>1000</v>
      </c>
      <c r="D5" s="6">
        <v>0</v>
      </c>
      <c r="E5" s="5">
        <v>0</v>
      </c>
      <c r="F5" s="5">
        <v>0</v>
      </c>
      <c r="G5" s="5">
        <v>0</v>
      </c>
      <c r="H5" s="5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5">
        <f>B5+0.01</f>
        <v>1903.99</v>
      </c>
      <c r="B6" s="5">
        <v>2826.65</v>
      </c>
      <c r="C6" s="5">
        <f>IF(AND($B$1&gt;$A6,$B$1&lt;=$B6),$B$1,0)</f>
        <v>0</v>
      </c>
      <c r="D6" s="6">
        <v>7.4999999999999997E-2</v>
      </c>
      <c r="E6" s="5">
        <v>142.80000000000001</v>
      </c>
      <c r="F6" s="5">
        <f>IF(((D6*C6)-E6)&lt;=0,0,(D6*C6)-E6)</f>
        <v>0</v>
      </c>
      <c r="G6" s="5">
        <f>IF(F6&lt;&gt;0,D6,0)</f>
        <v>0</v>
      </c>
      <c r="H6" s="5">
        <f>IF(F6&lt;&gt;0,E6,0)</f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5">
        <f>B6+0.01</f>
        <v>2826.6600000000003</v>
      </c>
      <c r="B7" s="5">
        <v>3751.05</v>
      </c>
      <c r="C7" s="5">
        <f>IF(AND($B$1&gt;$A7,$B$1&lt;=$B7),$B$1,0)</f>
        <v>0</v>
      </c>
      <c r="D7" s="6">
        <v>0.15</v>
      </c>
      <c r="E7" s="5">
        <v>354.8</v>
      </c>
      <c r="F7" s="5">
        <f>IF(((D7*C7)-E7)&lt;=0,0,(D7*C7)-E7)</f>
        <v>0</v>
      </c>
      <c r="G7" s="5">
        <f>IF(F7&lt;&gt;0,D7,0)</f>
        <v>0</v>
      </c>
      <c r="H7" s="5">
        <f>IF(F7&lt;&gt;0,E7,0)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5">
        <f>B7+0.01</f>
        <v>3751.0600000000004</v>
      </c>
      <c r="B8" s="5">
        <v>4664.68</v>
      </c>
      <c r="C8" s="5">
        <f>IF(AND($B$1&gt;$A8,$B$1&lt;=$B8),$B$1,0)</f>
        <v>0</v>
      </c>
      <c r="D8" s="6">
        <v>0.22500000000000001</v>
      </c>
      <c r="E8" s="5">
        <v>636.13</v>
      </c>
      <c r="F8" s="5">
        <f>IF(((D8*C8)-E8)&lt;=0,0,(D8*C8)-E8)</f>
        <v>0</v>
      </c>
      <c r="G8" s="5">
        <f>IF(F8&lt;&gt;0,D8,0)</f>
        <v>0</v>
      </c>
      <c r="H8" s="5">
        <f>IF(F8&lt;&gt;0,E8,0)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5">
        <f>B8+0.01</f>
        <v>4664.6900000000005</v>
      </c>
      <c r="B9" s="5">
        <v>999999</v>
      </c>
      <c r="C9" s="5">
        <f>IF(AND($B$1&gt;$A9,$B$1&lt;=$B9),$B$1,0)</f>
        <v>0</v>
      </c>
      <c r="D9" s="6">
        <v>0.27500000000000002</v>
      </c>
      <c r="E9" s="5">
        <v>869.36</v>
      </c>
      <c r="F9" s="5">
        <f>IF(((D9*C9)-E9)&lt;=0,0,(D9*C9)-E9)</f>
        <v>0</v>
      </c>
      <c r="G9" s="5">
        <f>IF(F9&lt;&gt;0,D9,0)</f>
        <v>0</v>
      </c>
      <c r="H9" s="5">
        <f>IF(F9&lt;&gt;0,E9,0)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7" t="s">
        <v>22</v>
      </c>
      <c r="F10" s="8">
        <f>SUM(F5:F9)</f>
        <v>0</v>
      </c>
      <c r="G10" s="9">
        <f>SUM(G5:G9)</f>
        <v>0</v>
      </c>
      <c r="H10" s="10">
        <f>SUM(H5:H9)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G4:H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RPA</vt:lpstr>
      <vt:lpstr>Imposto_de_Renda</vt:lpstr>
      <vt:lpstr>Excel_BuiltIn_Print_Area_1_1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RSR FREITAS</dc:creator>
  <cp:lastModifiedBy>Celso Busch</cp:lastModifiedBy>
  <cp:lastPrinted>2019-10-04T16:44:56Z</cp:lastPrinted>
  <dcterms:created xsi:type="dcterms:W3CDTF">2017-12-22T19:48:33Z</dcterms:created>
  <dcterms:modified xsi:type="dcterms:W3CDTF">2020-08-02T12:30:43Z</dcterms:modified>
</cp:coreProperties>
</file>